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0\"/>
    </mc:Choice>
  </mc:AlternateContent>
  <xr:revisionPtr revIDLastSave="0" documentId="13_ncr:1_{D74EF94D-1B17-4ACC-B578-04A515BE79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" l="1"/>
  <c r="E20" i="2"/>
  <c r="D20" i="2"/>
  <c r="F6" i="2" l="1"/>
  <c r="E6" i="2"/>
  <c r="D6" i="2"/>
  <c r="F10" i="2"/>
  <c r="E10" i="2"/>
  <c r="D10" i="2"/>
  <c r="F78" i="2" l="1"/>
  <c r="D78" i="2"/>
  <c r="E78" i="2"/>
</calcChain>
</file>

<file path=xl/sharedStrings.xml><?xml version="1.0" encoding="utf-8"?>
<sst xmlns="http://schemas.openxmlformats.org/spreadsheetml/2006/main" count="145" uniqueCount="134">
  <si>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</si>
  <si>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</si>
  <si>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</si>
  <si>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</si>
  <si>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</si>
  <si>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</si>
  <si>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</si>
  <si>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</si>
  <si>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</si>
  <si>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</si>
  <si>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</si>
  <si>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</si>
  <si>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</si>
  <si>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</si>
  <si>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</si>
  <si>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</si>
  <si>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</si>
  <si>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</si>
  <si>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</si>
  <si>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</si>
  <si>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</si>
  <si>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</si>
  <si>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</si>
  <si>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</si>
  <si>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</si>
  <si>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</si>
  <si>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</si>
  <si>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</si>
  <si>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</si>
  <si>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</si>
  <si>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</si>
  <si>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</si>
  <si>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</si>
  <si>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</si>
  <si>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</si>
  <si>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</si>
  <si>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</si>
  <si>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</si>
  <si>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</si>
  <si>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</si>
  <si>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</si>
  <si>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</si>
  <si>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</si>
  <si>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</si>
  <si>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</si>
  <si>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</si>
  <si>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</si>
  <si>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</si>
  <si>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</si>
  <si>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</si>
  <si>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</si>
  <si>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</si>
  <si>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</si>
  <si>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</si>
  <si>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</si>
  <si>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</si>
  <si>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</si>
  <si>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</si>
  <si>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</si>
  <si>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</si>
  <si>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</si>
  <si>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</si>
  <si>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</si>
  <si>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</si>
  <si>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</si>
  <si>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</si>
  <si>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</si>
  <si>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</si>
  <si>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</si>
  <si>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</si>
  <si>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</si>
  <si>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</si>
  <si>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</si>
  <si>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</si>
  <si>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</si>
  <si>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</si>
  <si>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</si>
  <si>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</si>
  <si>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</si>
  <si>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</si>
  <si>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</si>
  <si>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</si>
  <si>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</si>
  <si>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</si>
  <si>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</si>
  <si>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</si>
  <si>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</si>
  <si>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</si>
  <si>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</si>
  <si>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</si>
  <si>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</si>
  <si>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</si>
  <si>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</si>
  <si>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</si>
  <si>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</si>
  <si>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</si>
  <si>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</si>
  <si>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</si>
  <si>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</si>
  <si>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</si>
  <si>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</si>
  <si>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</si>
  <si>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</si>
  <si>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</si>
  <si>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</si>
  <si>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</si>
  <si>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</si>
  <si>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</si>
  <si>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</si>
  <si>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</si>
  <si>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</si>
  <si>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</si>
  <si>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</si>
  <si>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</si>
  <si>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</si>
  <si>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</si>
  <si>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</si>
  <si>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</si>
  <si>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</si>
  <si>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</si>
  <si>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</si>
  <si>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</si>
  <si>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</si>
  <si>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</si>
  <si>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</si>
  <si>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</si>
  <si>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</si>
  <si>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</si>
  <si>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QUINTET PRIVATE BANK</t>
  </si>
  <si>
    <t>OLEA GESTIÓN</t>
  </si>
  <si>
    <t>OLEA</t>
  </si>
  <si>
    <t>360 CORA</t>
  </si>
  <si>
    <t>PACTIO GESTIÓN</t>
  </si>
  <si>
    <t>(1) Información número accionistas: últimos datos disponibles. Datos actualizados a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</si>
</sst>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3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 style="thin">
        <color rgb="FF003380"/>
      </left>
      <right/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3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0" borderId="31" xfId="0" applyFont="1" applyFill="1" applyBorder="1" applyAlignment="1">
      <alignment horizontal="right" vertical="center" indent="1"/>
    </xf>
    <xf numFmtId="0" fontId="28" fillId="0" borderId="29" xfId="0" applyFont="1" applyFill="1" applyBorder="1" applyAlignment="1">
      <alignment horizontal="left" vertical="center" indent="1"/>
    </xf>
    <xf numFmtId="0" fontId="29" fillId="0" borderId="30" xfId="0" applyFont="1" applyFill="1" applyBorder="1" applyAlignment="1">
      <alignment horizontal="lef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30" fillId="0" borderId="32" xfId="0" applyFont="1" applyFill="1" applyBorder="1" applyAlignment="1">
      <alignment horizontal="right" vertical="center" indent="1"/>
    </xf>
    <xf numFmtId="3" fontId="30" fillId="0" borderId="33" xfId="0" applyNumberFormat="1" applyFont="1" applyFill="1" applyBorder="1" applyAlignment="1">
      <alignment horizontal="righ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13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39" fillId="0" borderId="37" xfId="0" applyFont="1" applyFill="1" applyBorder="1" applyAlignment="1">
      <alignment horizontal="right" vertical="center" indent="1"/>
    </xf>
    <xf numFmtId="0" fontId="28" fillId="0" borderId="38" xfId="0" applyFont="1" applyFill="1" applyBorder="1" applyAlignment="1">
      <alignment horizontal="left" vertical="center" indent="1"/>
    </xf>
    <xf numFmtId="0" fontId="29" fillId="0" borderId="38" xfId="0" applyFont="1" applyFill="1" applyBorder="1" applyAlignment="1">
      <alignment horizontal="left" vertical="center" indent="1"/>
    </xf>
    <xf numFmtId="3" fontId="31" fillId="0" borderId="38" xfId="0" applyNumberFormat="1" applyFont="1" applyFill="1" applyBorder="1" applyAlignment="1">
      <alignment horizontal="right" vertical="center" indent="1"/>
    </xf>
    <xf numFmtId="3" fontId="31" fillId="0" borderId="39" xfId="0" applyNumberFormat="1" applyFont="1" applyFill="1" applyBorder="1" applyAlignment="1">
      <alignment horizontal="righ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0" fontId="39" fillId="0" borderId="40" xfId="0" applyFont="1" applyFill="1" applyBorder="1" applyAlignment="1">
      <alignment horizontal="right" vertical="center" indent="1"/>
    </xf>
    <xf numFmtId="0" fontId="28" fillId="0" borderId="41" xfId="0" applyFont="1" applyFill="1" applyBorder="1" applyAlignment="1">
      <alignment horizontal="left" vertical="center" indent="1"/>
    </xf>
    <xf numFmtId="0" fontId="29" fillId="0" borderId="41" xfId="0" quotePrefix="1" applyFont="1" applyFill="1" applyBorder="1" applyAlignment="1">
      <alignment horizontal="lef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30" fillId="0" borderId="41" xfId="0" applyFont="1" applyFill="1" applyBorder="1" applyAlignment="1">
      <alignment horizontal="right" vertical="center" indent="1"/>
    </xf>
    <xf numFmtId="3" fontId="30" fillId="0" borderId="42" xfId="0" applyNumberFormat="1" applyFont="1" applyFill="1" applyBorder="1" applyAlignment="1">
      <alignment horizontal="right" vertical="center" indent="1"/>
    </xf>
    <xf numFmtId="0" fontId="31" fillId="0" borderId="38" xfId="0" applyFont="1" applyFill="1" applyBorder="1" applyAlignment="1">
      <alignment horizontal="right" vertical="center" indent="1"/>
    </xf>
    <xf numFmtId="0" fontId="39" fillId="0" borderId="21" xfId="0" applyFont="1" applyFill="1" applyBorder="1" applyAlignment="1">
      <alignment horizontal="right" vertical="center" indent="1"/>
    </xf>
    <xf numFmtId="0" fontId="28" fillId="0" borderId="22" xfId="0" applyFont="1" applyFill="1" applyBorder="1" applyAlignment="1">
      <alignment horizontal="left" vertical="center" indent="1"/>
    </xf>
    <xf numFmtId="0" fontId="29" fillId="0" borderId="22" xfId="0" applyFont="1" applyFill="1" applyBorder="1" applyAlignment="1">
      <alignment horizontal="left" vertical="center" indent="1"/>
    </xf>
    <xf numFmtId="3" fontId="30" fillId="0" borderId="22" xfId="0" applyNumberFormat="1" applyFont="1" applyFill="1" applyBorder="1" applyAlignment="1">
      <alignment horizontal="right" vertical="center" indent="1"/>
    </xf>
    <xf numFmtId="0" fontId="30" fillId="0" borderId="22" xfId="0" applyFont="1" applyFill="1" applyBorder="1" applyAlignment="1">
      <alignment horizontal="right" vertical="center" indent="1"/>
    </xf>
    <xf numFmtId="3" fontId="30" fillId="0" borderId="23" xfId="0" applyNumberFormat="1" applyFont="1" applyFill="1" applyBorder="1" applyAlignment="1">
      <alignment horizontal="right" vertical="center" indent="1"/>
    </xf>
    <xf numFmtId="0" fontId="39" fillId="0" borderId="35" xfId="0" applyFont="1" applyFill="1" applyBorder="1" applyAlignment="1">
      <alignment horizontal="right" vertical="center" indent="1"/>
    </xf>
    <xf numFmtId="0" fontId="28" fillId="0" borderId="34" xfId="0" applyFont="1" applyFill="1" applyBorder="1" applyAlignment="1">
      <alignment horizontal="left" vertical="center" indent="1"/>
    </xf>
    <xf numFmtId="0" fontId="29" fillId="0" borderId="34" xfId="0" applyFont="1" applyFill="1" applyBorder="1" applyAlignment="1">
      <alignment horizontal="left" vertical="center" indent="1"/>
    </xf>
    <xf numFmtId="3" fontId="30" fillId="0" borderId="34" xfId="0" applyNumberFormat="1" applyFont="1" applyFill="1" applyBorder="1" applyAlignment="1">
      <alignment horizontal="right" vertical="center" indent="1"/>
    </xf>
    <xf numFmtId="0" fontId="30" fillId="0" borderId="34" xfId="0" applyFont="1" applyFill="1" applyBorder="1" applyAlignment="1">
      <alignment horizontal="right" vertical="center" indent="1"/>
    </xf>
    <xf numFmtId="3" fontId="30" fillId="0" borderId="36" xfId="0" applyNumberFormat="1" applyFont="1" applyFill="1" applyBorder="1" applyAlignment="1">
      <alignment horizontal="right" vertical="center" indent="1"/>
    </xf>
    <xf numFmtId="0" fontId="29" fillId="0" borderId="41" xfId="0" applyFont="1" applyFill="1" applyBorder="1" applyAlignment="1">
      <alignment horizontal="lef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4" xfId="0" applyNumberFormat="1" applyFont="1" applyFill="1" applyBorder="1" applyAlignment="1">
      <alignment horizontal="right" vertical="center" indent="1"/>
    </xf>
  </cellXfs>
  <cellStyles count="60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F84"/>
  <sheetViews>
    <sheetView showGridLines="0" tabSelected="1" zoomScaleNormal="100" workbookViewId="0">
      <pane ySplit="2" topLeftCell="A3" activePane="bottomLeft" state="frozen"/>
      <selection pane="bottomLeft" activeCell="B5" sqref="B5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16384" width="11.42578125" style="1"/>
  </cols>
  <sheetData>
    <row r="1" spans="1:6" ht="18" customHeight="1" thickBot="1" x14ac:dyDescent="0.3">
      <c r="A1" s="22" t="s">
        <v>13</v>
      </c>
      <c r="B1" s="23"/>
      <c r="C1" s="23"/>
      <c r="D1" s="23"/>
      <c r="E1" s="23"/>
      <c r="F1" s="12">
        <v>43982</v>
      </c>
    </row>
    <row r="2" spans="1:6" s="2" customFormat="1" ht="17.45" customHeight="1" x14ac:dyDescent="0.25">
      <c r="A2" s="15" t="s">
        <v>51</v>
      </c>
      <c r="B2" s="15" t="s">
        <v>9</v>
      </c>
      <c r="C2" s="16" t="s">
        <v>10</v>
      </c>
      <c r="D2" s="17" t="s">
        <v>100</v>
      </c>
      <c r="E2" s="16" t="s">
        <v>101</v>
      </c>
      <c r="F2" s="18" t="s">
        <v>115</v>
      </c>
    </row>
    <row r="3" spans="1:6" s="3" customFormat="1" ht="12.2" customHeight="1" x14ac:dyDescent="0.25">
      <c r="A3" s="24">
        <v>1</v>
      </c>
      <c r="B3" s="25" t="s">
        <v>102</v>
      </c>
      <c r="C3" s="26" t="s">
        <v>49</v>
      </c>
      <c r="D3" s="27">
        <v>4359110.7686399994</v>
      </c>
      <c r="E3" s="28">
        <v>440</v>
      </c>
      <c r="F3" s="29">
        <v>113221</v>
      </c>
    </row>
    <row r="4" spans="1:6" s="3" customFormat="1" ht="12.2" customHeight="1" x14ac:dyDescent="0.25">
      <c r="A4" s="30">
        <v>2</v>
      </c>
      <c r="B4" s="31" t="s">
        <v>0</v>
      </c>
      <c r="C4" s="32" t="s">
        <v>82</v>
      </c>
      <c r="D4" s="33">
        <v>2795096</v>
      </c>
      <c r="E4" s="34">
        <v>291</v>
      </c>
      <c r="F4" s="35">
        <v>38731</v>
      </c>
    </row>
    <row r="5" spans="1:6" s="3" customFormat="1" ht="12.2" customHeight="1" x14ac:dyDescent="0.25">
      <c r="A5" s="36">
        <v>3</v>
      </c>
      <c r="B5" s="37" t="s">
        <v>1</v>
      </c>
      <c r="C5" s="38" t="s">
        <v>46</v>
      </c>
      <c r="D5" s="39">
        <v>2377484.1666899999</v>
      </c>
      <c r="E5" s="40">
        <v>353</v>
      </c>
      <c r="F5" s="41">
        <v>42510</v>
      </c>
    </row>
    <row r="6" spans="1:6" s="3" customFormat="1" ht="12.2" customHeight="1" x14ac:dyDescent="0.25">
      <c r="A6" s="42">
        <v>4</v>
      </c>
      <c r="B6" s="43" t="s">
        <v>14</v>
      </c>
      <c r="C6" s="44"/>
      <c r="D6" s="45">
        <f>+SUM(D7:D8)</f>
        <v>2243074.828170001</v>
      </c>
      <c r="E6" s="45">
        <f t="shared" ref="E6" si="0">+SUM(E7:E8)</f>
        <v>89</v>
      </c>
      <c r="F6" s="46">
        <f t="shared" ref="F6" si="1">+SUM(F7:F8)</f>
        <v>20045</v>
      </c>
    </row>
    <row r="7" spans="1:6" s="4" customFormat="1" ht="12.2" customHeight="1" x14ac:dyDescent="0.25">
      <c r="A7" s="36"/>
      <c r="B7" s="37"/>
      <c r="C7" s="47" t="s">
        <v>83</v>
      </c>
      <c r="D7" s="39">
        <v>2192248.614980001</v>
      </c>
      <c r="E7" s="40">
        <v>80</v>
      </c>
      <c r="F7" s="41">
        <v>18381</v>
      </c>
    </row>
    <row r="8" spans="1:6" s="3" customFormat="1" ht="12.2" customHeight="1" x14ac:dyDescent="0.25">
      <c r="A8" s="48"/>
      <c r="B8" s="49"/>
      <c r="C8" s="50" t="s">
        <v>41</v>
      </c>
      <c r="D8" s="51">
        <v>50826.213190000002</v>
      </c>
      <c r="E8" s="52">
        <v>9</v>
      </c>
      <c r="F8" s="53">
        <v>1664</v>
      </c>
    </row>
    <row r="9" spans="1:6" s="3" customFormat="1" ht="12.2" customHeight="1" x14ac:dyDescent="0.25">
      <c r="A9" s="36">
        <v>5</v>
      </c>
      <c r="B9" s="37" t="s">
        <v>5</v>
      </c>
      <c r="C9" s="38" t="s">
        <v>52</v>
      </c>
      <c r="D9" s="39">
        <v>1570201.9288399999</v>
      </c>
      <c r="E9" s="40">
        <v>149</v>
      </c>
      <c r="F9" s="41">
        <v>23639</v>
      </c>
    </row>
    <row r="10" spans="1:6" s="3" customFormat="1" ht="12.2" customHeight="1" x14ac:dyDescent="0.25">
      <c r="A10" s="42">
        <v>6</v>
      </c>
      <c r="B10" s="43" t="s">
        <v>2</v>
      </c>
      <c r="C10" s="43"/>
      <c r="D10" s="45">
        <f>+SUM(D11:D12)</f>
        <v>1408942.73</v>
      </c>
      <c r="E10" s="54">
        <f t="shared" ref="E10:F10" si="2">+SUM(E11:E12)</f>
        <v>156</v>
      </c>
      <c r="F10" s="46">
        <f t="shared" si="2"/>
        <v>18462</v>
      </c>
    </row>
    <row r="11" spans="1:6" s="3" customFormat="1" ht="12.75" customHeight="1" x14ac:dyDescent="0.25">
      <c r="A11" s="36"/>
      <c r="B11" s="37"/>
      <c r="C11" s="38" t="s">
        <v>35</v>
      </c>
      <c r="D11" s="39">
        <v>1396764.72</v>
      </c>
      <c r="E11" s="40">
        <v>155</v>
      </c>
      <c r="F11" s="41">
        <v>17535</v>
      </c>
    </row>
    <row r="12" spans="1:6" s="3" customFormat="1" ht="12.2" customHeight="1" x14ac:dyDescent="0.25">
      <c r="A12" s="48"/>
      <c r="B12" s="49"/>
      <c r="C12" s="50" t="s">
        <v>96</v>
      </c>
      <c r="D12" s="51">
        <v>12178.01</v>
      </c>
      <c r="E12" s="52">
        <v>1</v>
      </c>
      <c r="F12" s="53">
        <v>927</v>
      </c>
    </row>
    <row r="13" spans="1:6" s="3" customFormat="1" ht="12.2" customHeight="1" x14ac:dyDescent="0.25">
      <c r="A13" s="36">
        <v>7</v>
      </c>
      <c r="B13" s="37" t="s">
        <v>11</v>
      </c>
      <c r="C13" s="38" t="s">
        <v>37</v>
      </c>
      <c r="D13" s="39">
        <v>1360580.1742700001</v>
      </c>
      <c r="E13" s="40">
        <v>155</v>
      </c>
      <c r="F13" s="41">
        <v>29517</v>
      </c>
    </row>
    <row r="14" spans="1:6" s="3" customFormat="1" ht="12.2" customHeight="1" x14ac:dyDescent="0.25">
      <c r="A14" s="30">
        <v>8</v>
      </c>
      <c r="B14" s="31" t="s">
        <v>73</v>
      </c>
      <c r="C14" s="32" t="s">
        <v>81</v>
      </c>
      <c r="D14" s="33">
        <v>1183167</v>
      </c>
      <c r="E14" s="34">
        <v>138</v>
      </c>
      <c r="F14" s="35">
        <v>14450</v>
      </c>
    </row>
    <row r="15" spans="1:6" s="3" customFormat="1" ht="12.2" customHeight="1" x14ac:dyDescent="0.25">
      <c r="A15" s="30">
        <v>9</v>
      </c>
      <c r="B15" s="31" t="s">
        <v>78</v>
      </c>
      <c r="C15" s="32" t="s">
        <v>132</v>
      </c>
      <c r="D15" s="33">
        <v>1003631.263463292</v>
      </c>
      <c r="E15" s="34">
        <v>6</v>
      </c>
      <c r="F15" s="35">
        <v>1153</v>
      </c>
    </row>
    <row r="16" spans="1:6" s="3" customFormat="1" ht="12.2" customHeight="1" x14ac:dyDescent="0.25">
      <c r="A16" s="30">
        <v>10</v>
      </c>
      <c r="B16" s="31" t="s">
        <v>6</v>
      </c>
      <c r="C16" s="32" t="s">
        <v>26</v>
      </c>
      <c r="D16" s="33">
        <v>804324.35662000009</v>
      </c>
      <c r="E16" s="34">
        <v>74</v>
      </c>
      <c r="F16" s="35">
        <v>8085</v>
      </c>
    </row>
    <row r="17" spans="1:6" s="3" customFormat="1" ht="12.2" customHeight="1" x14ac:dyDescent="0.25">
      <c r="A17" s="55">
        <v>11</v>
      </c>
      <c r="B17" s="56" t="s">
        <v>4</v>
      </c>
      <c r="C17" s="57" t="s">
        <v>44</v>
      </c>
      <c r="D17" s="58">
        <v>686983.06</v>
      </c>
      <c r="E17" s="59">
        <v>8</v>
      </c>
      <c r="F17" s="60">
        <v>890</v>
      </c>
    </row>
    <row r="18" spans="1:6" s="3" customFormat="1" ht="12.2" customHeight="1" x14ac:dyDescent="0.25">
      <c r="A18" s="30">
        <v>12</v>
      </c>
      <c r="B18" s="31" t="s">
        <v>125</v>
      </c>
      <c r="C18" s="32" t="s">
        <v>84</v>
      </c>
      <c r="D18" s="33">
        <v>546753.73725999997</v>
      </c>
      <c r="E18" s="34">
        <v>66</v>
      </c>
      <c r="F18" s="35">
        <v>10651</v>
      </c>
    </row>
    <row r="19" spans="1:6" s="3" customFormat="1" ht="12.75" customHeight="1" x14ac:dyDescent="0.25">
      <c r="A19" s="61">
        <v>13</v>
      </c>
      <c r="B19" s="62" t="s">
        <v>16</v>
      </c>
      <c r="C19" s="63" t="s">
        <v>34</v>
      </c>
      <c r="D19" s="64">
        <v>413685.95</v>
      </c>
      <c r="E19" s="65">
        <v>41</v>
      </c>
      <c r="F19" s="66">
        <v>6191</v>
      </c>
    </row>
    <row r="20" spans="1:6" s="3" customFormat="1" ht="12.2" customHeight="1" x14ac:dyDescent="0.25">
      <c r="A20" s="42">
        <v>14</v>
      </c>
      <c r="B20" s="43" t="s">
        <v>20</v>
      </c>
      <c r="C20" s="43"/>
      <c r="D20" s="45">
        <f>+D21+D22+D23</f>
        <v>382493.12380147795</v>
      </c>
      <c r="E20" s="54">
        <f t="shared" ref="E20:F20" si="3">+E21+E22+E23</f>
        <v>36</v>
      </c>
      <c r="F20" s="46">
        <f t="shared" si="3"/>
        <v>4646</v>
      </c>
    </row>
    <row r="21" spans="1:6" s="3" customFormat="1" ht="12.2" customHeight="1" x14ac:dyDescent="0.25">
      <c r="A21" s="36"/>
      <c r="B21" s="37"/>
      <c r="C21" s="38" t="s">
        <v>50</v>
      </c>
      <c r="D21" s="39">
        <v>234898.77999999997</v>
      </c>
      <c r="E21" s="40">
        <v>20</v>
      </c>
      <c r="F21" s="41">
        <v>2415</v>
      </c>
    </row>
    <row r="22" spans="1:6" s="3" customFormat="1" ht="12.2" customHeight="1" x14ac:dyDescent="0.25">
      <c r="A22" s="36"/>
      <c r="B22" s="37"/>
      <c r="C22" s="38" t="s">
        <v>98</v>
      </c>
      <c r="D22" s="39">
        <v>136078.84380147801</v>
      </c>
      <c r="E22" s="40">
        <v>15</v>
      </c>
      <c r="F22" s="41">
        <v>2131</v>
      </c>
    </row>
    <row r="23" spans="1:6" s="3" customFormat="1" ht="12.2" customHeight="1" x14ac:dyDescent="0.25">
      <c r="A23" s="48"/>
      <c r="B23" s="49"/>
      <c r="C23" s="67" t="s">
        <v>60</v>
      </c>
      <c r="D23" s="51">
        <v>11515.5</v>
      </c>
      <c r="E23" s="52">
        <v>1</v>
      </c>
      <c r="F23" s="53">
        <v>100</v>
      </c>
    </row>
    <row r="24" spans="1:6" s="3" customFormat="1" ht="12.2" customHeight="1" x14ac:dyDescent="0.25">
      <c r="A24" s="30">
        <v>15</v>
      </c>
      <c r="B24" s="31" t="s">
        <v>38</v>
      </c>
      <c r="C24" s="32" t="s">
        <v>54</v>
      </c>
      <c r="D24" s="33">
        <v>338404.60458200297</v>
      </c>
      <c r="E24" s="34">
        <v>53</v>
      </c>
      <c r="F24" s="35">
        <v>6214</v>
      </c>
    </row>
    <row r="25" spans="1:6" s="3" customFormat="1" ht="12.2" customHeight="1" x14ac:dyDescent="0.25">
      <c r="A25" s="30">
        <v>16</v>
      </c>
      <c r="B25" s="31" t="s">
        <v>107</v>
      </c>
      <c r="C25" s="32" t="s">
        <v>40</v>
      </c>
      <c r="D25" s="33">
        <v>319114.61487000005</v>
      </c>
      <c r="E25" s="34">
        <v>28</v>
      </c>
      <c r="F25" s="35">
        <v>5301</v>
      </c>
    </row>
    <row r="26" spans="1:6" s="3" customFormat="1" ht="12.2" customHeight="1" x14ac:dyDescent="0.25">
      <c r="A26" s="30">
        <v>17</v>
      </c>
      <c r="B26" s="31" t="s">
        <v>94</v>
      </c>
      <c r="C26" s="32" t="s">
        <v>56</v>
      </c>
      <c r="D26" s="33">
        <v>309704.42557939392</v>
      </c>
      <c r="E26" s="34">
        <v>45</v>
      </c>
      <c r="F26" s="35">
        <v>4808</v>
      </c>
    </row>
    <row r="27" spans="1:6" s="3" customFormat="1" ht="12.2" customHeight="1" x14ac:dyDescent="0.25">
      <c r="A27" s="30">
        <v>18</v>
      </c>
      <c r="B27" s="31" t="s">
        <v>31</v>
      </c>
      <c r="C27" s="32" t="s">
        <v>42</v>
      </c>
      <c r="D27" s="33">
        <v>286926.09999999998</v>
      </c>
      <c r="E27" s="34">
        <v>30</v>
      </c>
      <c r="F27" s="35">
        <v>3526</v>
      </c>
    </row>
    <row r="28" spans="1:6" s="3" customFormat="1" ht="12.2" customHeight="1" x14ac:dyDescent="0.25">
      <c r="A28" s="30">
        <v>19</v>
      </c>
      <c r="B28" s="31" t="s">
        <v>45</v>
      </c>
      <c r="C28" s="32" t="s">
        <v>48</v>
      </c>
      <c r="D28" s="33">
        <v>275355.07150866004</v>
      </c>
      <c r="E28" s="34">
        <v>21</v>
      </c>
      <c r="F28" s="35">
        <v>2368</v>
      </c>
    </row>
    <row r="29" spans="1:6" s="3" customFormat="1" ht="12.2" customHeight="1" x14ac:dyDescent="0.25">
      <c r="A29" s="30">
        <v>20</v>
      </c>
      <c r="B29" s="31" t="s">
        <v>75</v>
      </c>
      <c r="C29" s="32" t="s">
        <v>76</v>
      </c>
      <c r="D29" s="33">
        <v>258823.43648045999</v>
      </c>
      <c r="E29" s="34">
        <v>1</v>
      </c>
      <c r="F29" s="35">
        <v>170</v>
      </c>
    </row>
    <row r="30" spans="1:6" s="3" customFormat="1" ht="12.2" customHeight="1" x14ac:dyDescent="0.25">
      <c r="A30" s="30">
        <v>21</v>
      </c>
      <c r="B30" s="31" t="s">
        <v>79</v>
      </c>
      <c r="C30" s="32" t="s">
        <v>80</v>
      </c>
      <c r="D30" s="33">
        <v>257187.80408307002</v>
      </c>
      <c r="E30" s="34">
        <v>37</v>
      </c>
      <c r="F30" s="35">
        <v>3939</v>
      </c>
    </row>
    <row r="31" spans="1:6" s="3" customFormat="1" ht="12.2" customHeight="1" x14ac:dyDescent="0.25">
      <c r="A31" s="30">
        <v>22</v>
      </c>
      <c r="B31" s="56" t="s">
        <v>3</v>
      </c>
      <c r="C31" s="57" t="s">
        <v>122</v>
      </c>
      <c r="D31" s="58">
        <v>245856.380350444</v>
      </c>
      <c r="E31" s="59">
        <v>25</v>
      </c>
      <c r="F31" s="60">
        <v>3134</v>
      </c>
    </row>
    <row r="32" spans="1:6" s="3" customFormat="1" ht="12.2" customHeight="1" x14ac:dyDescent="0.25">
      <c r="A32" s="30">
        <v>23</v>
      </c>
      <c r="B32" s="31" t="s">
        <v>30</v>
      </c>
      <c r="C32" s="32" t="s">
        <v>53</v>
      </c>
      <c r="D32" s="33">
        <v>204618.68537696998</v>
      </c>
      <c r="E32" s="34">
        <v>32</v>
      </c>
      <c r="F32" s="35">
        <v>3801</v>
      </c>
    </row>
    <row r="33" spans="1:6" s="3" customFormat="1" ht="12.2" customHeight="1" x14ac:dyDescent="0.25">
      <c r="A33" s="30">
        <v>24</v>
      </c>
      <c r="B33" s="31" t="s">
        <v>25</v>
      </c>
      <c r="C33" s="32" t="s">
        <v>39</v>
      </c>
      <c r="D33" s="33">
        <v>198755.08464000004</v>
      </c>
      <c r="E33" s="34">
        <v>29</v>
      </c>
      <c r="F33" s="35">
        <v>3561</v>
      </c>
    </row>
    <row r="34" spans="1:6" s="3" customFormat="1" ht="12.2" customHeight="1" x14ac:dyDescent="0.25">
      <c r="A34" s="30">
        <v>25</v>
      </c>
      <c r="B34" s="31" t="s">
        <v>24</v>
      </c>
      <c r="C34" s="32" t="s">
        <v>55</v>
      </c>
      <c r="D34" s="33">
        <v>193431.90943950595</v>
      </c>
      <c r="E34" s="34">
        <v>21</v>
      </c>
      <c r="F34" s="35">
        <v>2544</v>
      </c>
    </row>
    <row r="35" spans="1:6" s="3" customFormat="1" ht="12.2" customHeight="1" x14ac:dyDescent="0.25">
      <c r="A35" s="30">
        <v>26</v>
      </c>
      <c r="B35" s="31" t="s">
        <v>63</v>
      </c>
      <c r="C35" s="32"/>
      <c r="D35" s="33">
        <v>163723.53865318399</v>
      </c>
      <c r="E35" s="34">
        <v>1</v>
      </c>
      <c r="F35" s="35">
        <v>145</v>
      </c>
    </row>
    <row r="36" spans="1:6" s="3" customFormat="1" ht="12.2" customHeight="1" x14ac:dyDescent="0.25">
      <c r="A36" s="30">
        <v>27</v>
      </c>
      <c r="B36" s="68" t="s">
        <v>71</v>
      </c>
      <c r="C36" s="69" t="s">
        <v>70</v>
      </c>
      <c r="D36" s="33">
        <v>159283</v>
      </c>
      <c r="E36" s="34">
        <v>27</v>
      </c>
      <c r="F36" s="35">
        <v>3055</v>
      </c>
    </row>
    <row r="37" spans="1:6" s="3" customFormat="1" ht="12.2" customHeight="1" x14ac:dyDescent="0.25">
      <c r="A37" s="30">
        <v>28</v>
      </c>
      <c r="B37" s="31" t="s">
        <v>28</v>
      </c>
      <c r="C37" s="32" t="s">
        <v>28</v>
      </c>
      <c r="D37" s="33">
        <v>153808.991328048</v>
      </c>
      <c r="E37" s="34">
        <v>15</v>
      </c>
      <c r="F37" s="35">
        <v>2903</v>
      </c>
    </row>
    <row r="38" spans="1:6" s="3" customFormat="1" ht="12.2" customHeight="1" x14ac:dyDescent="0.25">
      <c r="A38" s="30">
        <v>29</v>
      </c>
      <c r="B38" s="31" t="s">
        <v>74</v>
      </c>
      <c r="C38" s="32" t="s">
        <v>104</v>
      </c>
      <c r="D38" s="33">
        <v>151101.17836175999</v>
      </c>
      <c r="E38" s="34">
        <v>1</v>
      </c>
      <c r="F38" s="35">
        <v>104</v>
      </c>
    </row>
    <row r="39" spans="1:6" s="3" customFormat="1" ht="12.2" customHeight="1" x14ac:dyDescent="0.25">
      <c r="A39" s="30">
        <v>30</v>
      </c>
      <c r="B39" s="31" t="s">
        <v>123</v>
      </c>
      <c r="C39" s="32" t="s">
        <v>124</v>
      </c>
      <c r="D39" s="33">
        <v>147552.06433451999</v>
      </c>
      <c r="E39" s="34">
        <v>1</v>
      </c>
      <c r="F39" s="35">
        <v>1150</v>
      </c>
    </row>
    <row r="40" spans="1:6" s="3" customFormat="1" ht="12.2" customHeight="1" x14ac:dyDescent="0.25">
      <c r="A40" s="30">
        <v>31</v>
      </c>
      <c r="B40" s="31" t="s">
        <v>43</v>
      </c>
      <c r="C40" s="32" t="s">
        <v>43</v>
      </c>
      <c r="D40" s="33">
        <v>141087.50656214901</v>
      </c>
      <c r="E40" s="34">
        <v>16</v>
      </c>
      <c r="F40" s="35">
        <v>2522</v>
      </c>
    </row>
    <row r="41" spans="1:6" s="3" customFormat="1" ht="12.2" customHeight="1" x14ac:dyDescent="0.25">
      <c r="A41" s="30">
        <v>32</v>
      </c>
      <c r="B41" s="31" t="s">
        <v>93</v>
      </c>
      <c r="C41" s="32" t="s">
        <v>92</v>
      </c>
      <c r="D41" s="33">
        <v>135231.07536000002</v>
      </c>
      <c r="E41" s="34">
        <v>11</v>
      </c>
      <c r="F41" s="35">
        <v>2878</v>
      </c>
    </row>
    <row r="42" spans="1:6" s="3" customFormat="1" ht="12.2" customHeight="1" x14ac:dyDescent="0.25">
      <c r="A42" s="30">
        <v>33</v>
      </c>
      <c r="B42" s="31" t="s">
        <v>108</v>
      </c>
      <c r="C42" s="32" t="s">
        <v>108</v>
      </c>
      <c r="D42" s="33">
        <v>134171.30202</v>
      </c>
      <c r="E42" s="34">
        <v>9</v>
      </c>
      <c r="F42" s="35">
        <v>1796</v>
      </c>
    </row>
    <row r="43" spans="1:6" s="3" customFormat="1" ht="12.2" customHeight="1" x14ac:dyDescent="0.25">
      <c r="A43" s="30">
        <v>34</v>
      </c>
      <c r="B43" s="31" t="s">
        <v>23</v>
      </c>
      <c r="C43" s="32" t="s">
        <v>66</v>
      </c>
      <c r="D43" s="33">
        <v>131378.62760846099</v>
      </c>
      <c r="E43" s="34">
        <v>6</v>
      </c>
      <c r="F43" s="35">
        <v>631</v>
      </c>
    </row>
    <row r="44" spans="1:6" s="3" customFormat="1" ht="12.2" customHeight="1" x14ac:dyDescent="0.25">
      <c r="A44" s="30">
        <v>35</v>
      </c>
      <c r="B44" s="31" t="s">
        <v>119</v>
      </c>
      <c r="C44" s="32" t="s">
        <v>116</v>
      </c>
      <c r="D44" s="33">
        <v>117040.31789288</v>
      </c>
      <c r="E44" s="34">
        <v>1</v>
      </c>
      <c r="F44" s="35">
        <v>328</v>
      </c>
    </row>
    <row r="45" spans="1:6" s="3" customFormat="1" ht="12.2" customHeight="1" x14ac:dyDescent="0.25">
      <c r="A45" s="30">
        <v>36</v>
      </c>
      <c r="B45" s="31" t="s">
        <v>77</v>
      </c>
      <c r="C45" s="32" t="s">
        <v>91</v>
      </c>
      <c r="D45" s="33">
        <v>111054.96877596699</v>
      </c>
      <c r="E45" s="34">
        <v>6</v>
      </c>
      <c r="F45" s="35">
        <v>809</v>
      </c>
    </row>
    <row r="46" spans="1:6" s="3" customFormat="1" ht="12.2" customHeight="1" x14ac:dyDescent="0.25">
      <c r="A46" s="30">
        <v>37</v>
      </c>
      <c r="B46" s="31" t="s">
        <v>69</v>
      </c>
      <c r="C46" s="32" t="s">
        <v>27</v>
      </c>
      <c r="D46" s="33">
        <v>107847.20870999999</v>
      </c>
      <c r="E46" s="34">
        <v>11</v>
      </c>
      <c r="F46" s="35">
        <v>1515</v>
      </c>
    </row>
    <row r="47" spans="1:6" s="3" customFormat="1" ht="12.2" customHeight="1" x14ac:dyDescent="0.25">
      <c r="A47" s="30">
        <v>38</v>
      </c>
      <c r="B47" s="31" t="s">
        <v>32</v>
      </c>
      <c r="C47" s="32" t="s">
        <v>33</v>
      </c>
      <c r="D47" s="33">
        <v>97975.211739999999</v>
      </c>
      <c r="E47" s="34">
        <v>12</v>
      </c>
      <c r="F47" s="35">
        <v>2055</v>
      </c>
    </row>
    <row r="48" spans="1:6" s="3" customFormat="1" ht="12.2" customHeight="1" x14ac:dyDescent="0.25">
      <c r="A48" s="30">
        <v>39</v>
      </c>
      <c r="B48" s="31" t="s">
        <v>36</v>
      </c>
      <c r="C48" s="32" t="s">
        <v>85</v>
      </c>
      <c r="D48" s="33">
        <v>92158.735331019998</v>
      </c>
      <c r="E48" s="34">
        <v>10</v>
      </c>
      <c r="F48" s="35">
        <v>1233</v>
      </c>
    </row>
    <row r="49" spans="1:6" s="3" customFormat="1" ht="12.2" customHeight="1" x14ac:dyDescent="0.25">
      <c r="A49" s="30">
        <v>40</v>
      </c>
      <c r="B49" s="31" t="s">
        <v>12</v>
      </c>
      <c r="C49" s="32" t="s">
        <v>99</v>
      </c>
      <c r="D49" s="33">
        <v>89642.101007513993</v>
      </c>
      <c r="E49" s="34">
        <v>4</v>
      </c>
      <c r="F49" s="35">
        <v>730</v>
      </c>
    </row>
    <row r="50" spans="1:6" s="3" customFormat="1" ht="12.2" customHeight="1" x14ac:dyDescent="0.25">
      <c r="A50" s="30">
        <v>41</v>
      </c>
      <c r="B50" s="68" t="s">
        <v>64</v>
      </c>
      <c r="C50" s="69"/>
      <c r="D50" s="33">
        <v>86543.731352740986</v>
      </c>
      <c r="E50" s="34">
        <v>1</v>
      </c>
      <c r="F50" s="35">
        <v>111</v>
      </c>
    </row>
    <row r="51" spans="1:6" s="3" customFormat="1" ht="12.2" customHeight="1" x14ac:dyDescent="0.25">
      <c r="A51" s="30">
        <v>42</v>
      </c>
      <c r="B51" s="31" t="s">
        <v>15</v>
      </c>
      <c r="C51" s="32" t="s">
        <v>15</v>
      </c>
      <c r="D51" s="33">
        <v>54108.667279999994</v>
      </c>
      <c r="E51" s="34">
        <v>10</v>
      </c>
      <c r="F51" s="35">
        <v>1130</v>
      </c>
    </row>
    <row r="52" spans="1:6" s="3" customFormat="1" ht="12.2" customHeight="1" x14ac:dyDescent="0.25">
      <c r="A52" s="30">
        <v>43</v>
      </c>
      <c r="B52" s="31" t="s">
        <v>17</v>
      </c>
      <c r="C52" s="32" t="s">
        <v>17</v>
      </c>
      <c r="D52" s="33">
        <v>52436</v>
      </c>
      <c r="E52" s="34">
        <v>10</v>
      </c>
      <c r="F52" s="35">
        <v>1643</v>
      </c>
    </row>
    <row r="53" spans="1:6" s="3" customFormat="1" ht="12.2" customHeight="1" x14ac:dyDescent="0.25">
      <c r="A53" s="30">
        <v>44</v>
      </c>
      <c r="B53" s="31" t="s">
        <v>22</v>
      </c>
      <c r="C53" s="32" t="s">
        <v>57</v>
      </c>
      <c r="D53" s="33">
        <v>48383</v>
      </c>
      <c r="E53" s="34">
        <v>8</v>
      </c>
      <c r="F53" s="35">
        <v>905</v>
      </c>
    </row>
    <row r="54" spans="1:6" s="3" customFormat="1" ht="12.2" customHeight="1" x14ac:dyDescent="0.25">
      <c r="A54" s="30">
        <v>45</v>
      </c>
      <c r="B54" s="31" t="s">
        <v>126</v>
      </c>
      <c r="C54" s="32" t="s">
        <v>126</v>
      </c>
      <c r="D54" s="33">
        <v>46424.836265739992</v>
      </c>
      <c r="E54" s="34">
        <v>3</v>
      </c>
      <c r="F54" s="35">
        <v>402</v>
      </c>
    </row>
    <row r="55" spans="1:6" s="3" customFormat="1" ht="12.2" customHeight="1" x14ac:dyDescent="0.25">
      <c r="A55" s="30">
        <v>46</v>
      </c>
      <c r="B55" s="68" t="s">
        <v>21</v>
      </c>
      <c r="C55" s="69" t="s">
        <v>95</v>
      </c>
      <c r="D55" s="33">
        <v>42715</v>
      </c>
      <c r="E55" s="34">
        <v>1</v>
      </c>
      <c r="F55" s="35">
        <v>99</v>
      </c>
    </row>
    <row r="56" spans="1:6" s="3" customFormat="1" ht="12.2" customHeight="1" x14ac:dyDescent="0.25">
      <c r="A56" s="30">
        <v>47</v>
      </c>
      <c r="B56" s="31" t="s">
        <v>72</v>
      </c>
      <c r="C56" s="69"/>
      <c r="D56" s="33">
        <v>39817.572120611992</v>
      </c>
      <c r="E56" s="34">
        <v>1</v>
      </c>
      <c r="F56" s="35">
        <v>160</v>
      </c>
    </row>
    <row r="57" spans="1:6" s="3" customFormat="1" ht="12.2" customHeight="1" x14ac:dyDescent="0.25">
      <c r="A57" s="30">
        <v>48</v>
      </c>
      <c r="B57" s="31" t="s">
        <v>86</v>
      </c>
      <c r="C57" s="32" t="s">
        <v>58</v>
      </c>
      <c r="D57" s="33">
        <v>36124.926026712004</v>
      </c>
      <c r="E57" s="34">
        <v>4</v>
      </c>
      <c r="F57" s="35">
        <v>419</v>
      </c>
    </row>
    <row r="58" spans="1:6" s="3" customFormat="1" ht="12.2" customHeight="1" x14ac:dyDescent="0.25">
      <c r="A58" s="30">
        <v>49</v>
      </c>
      <c r="B58" s="31" t="s">
        <v>65</v>
      </c>
      <c r="C58" s="69"/>
      <c r="D58" s="33">
        <v>26733.936109356</v>
      </c>
      <c r="E58" s="34">
        <v>1</v>
      </c>
      <c r="F58" s="35">
        <v>124</v>
      </c>
    </row>
    <row r="59" spans="1:6" s="3" customFormat="1" ht="12.2" customHeight="1" x14ac:dyDescent="0.25">
      <c r="A59" s="30">
        <v>50</v>
      </c>
      <c r="B59" s="31" t="s">
        <v>88</v>
      </c>
      <c r="C59" s="69" t="s">
        <v>89</v>
      </c>
      <c r="D59" s="33">
        <v>26077.000614044999</v>
      </c>
      <c r="E59" s="34">
        <v>1</v>
      </c>
      <c r="F59" s="35">
        <v>291</v>
      </c>
    </row>
    <row r="60" spans="1:6" s="3" customFormat="1" ht="12.2" customHeight="1" x14ac:dyDescent="0.25">
      <c r="A60" s="30">
        <v>51</v>
      </c>
      <c r="B60" s="31" t="s">
        <v>8</v>
      </c>
      <c r="C60" s="32" t="s">
        <v>47</v>
      </c>
      <c r="D60" s="33">
        <v>21865.609100000001</v>
      </c>
      <c r="E60" s="34">
        <v>2</v>
      </c>
      <c r="F60" s="35">
        <v>206</v>
      </c>
    </row>
    <row r="61" spans="1:6" s="3" customFormat="1" ht="12.2" customHeight="1" x14ac:dyDescent="0.25">
      <c r="A61" s="30">
        <v>52</v>
      </c>
      <c r="B61" s="68" t="s">
        <v>127</v>
      </c>
      <c r="C61" s="32" t="s">
        <v>128</v>
      </c>
      <c r="D61" s="33">
        <v>19269.175931720001</v>
      </c>
      <c r="E61" s="34">
        <v>6</v>
      </c>
      <c r="F61" s="35">
        <v>862</v>
      </c>
    </row>
    <row r="62" spans="1:6" s="3" customFormat="1" ht="12.2" customHeight="1" x14ac:dyDescent="0.25">
      <c r="A62" s="30">
        <v>53</v>
      </c>
      <c r="B62" s="31" t="s">
        <v>117</v>
      </c>
      <c r="C62" s="69"/>
      <c r="D62" s="33">
        <v>17709.801145591999</v>
      </c>
      <c r="E62" s="34">
        <v>1</v>
      </c>
      <c r="F62" s="35">
        <v>142</v>
      </c>
    </row>
    <row r="63" spans="1:6" s="3" customFormat="1" ht="12.2" customHeight="1" x14ac:dyDescent="0.25">
      <c r="A63" s="30">
        <v>54</v>
      </c>
      <c r="B63" s="68" t="s">
        <v>90</v>
      </c>
      <c r="C63" s="32" t="s">
        <v>90</v>
      </c>
      <c r="D63" s="33">
        <v>17709</v>
      </c>
      <c r="E63" s="34">
        <v>7</v>
      </c>
      <c r="F63" s="35">
        <v>5081</v>
      </c>
    </row>
    <row r="64" spans="1:6" s="3" customFormat="1" ht="12.2" customHeight="1" x14ac:dyDescent="0.25">
      <c r="A64" s="30">
        <v>55</v>
      </c>
      <c r="B64" s="68" t="s">
        <v>118</v>
      </c>
      <c r="C64" s="32" t="s">
        <v>103</v>
      </c>
      <c r="D64" s="33">
        <v>16316.095158985001</v>
      </c>
      <c r="E64" s="34">
        <v>6</v>
      </c>
      <c r="F64" s="35">
        <v>617</v>
      </c>
    </row>
    <row r="65" spans="1:6" s="3" customFormat="1" ht="12.2" customHeight="1" x14ac:dyDescent="0.25">
      <c r="A65" s="30">
        <v>56</v>
      </c>
      <c r="B65" s="31" t="s">
        <v>131</v>
      </c>
      <c r="C65" s="32" t="s">
        <v>131</v>
      </c>
      <c r="D65" s="33">
        <v>15905.078683771999</v>
      </c>
      <c r="E65" s="34">
        <v>1</v>
      </c>
      <c r="F65" s="35">
        <v>235</v>
      </c>
    </row>
    <row r="66" spans="1:6" s="3" customFormat="1" ht="12.2" customHeight="1" x14ac:dyDescent="0.25">
      <c r="A66" s="30">
        <v>57</v>
      </c>
      <c r="B66" s="31" t="s">
        <v>106</v>
      </c>
      <c r="C66" s="32" t="s">
        <v>106</v>
      </c>
      <c r="D66" s="33">
        <v>14993.790493035</v>
      </c>
      <c r="E66" s="34">
        <v>3</v>
      </c>
      <c r="F66" s="35">
        <v>333</v>
      </c>
    </row>
    <row r="67" spans="1:6" s="3" customFormat="1" ht="12.2" customHeight="1" x14ac:dyDescent="0.25">
      <c r="A67" s="30">
        <v>58</v>
      </c>
      <c r="B67" s="31" t="s">
        <v>19</v>
      </c>
      <c r="C67" s="32" t="s">
        <v>19</v>
      </c>
      <c r="D67" s="58">
        <v>14417.330819999999</v>
      </c>
      <c r="E67" s="59">
        <v>2</v>
      </c>
      <c r="F67" s="60">
        <v>404</v>
      </c>
    </row>
    <row r="68" spans="1:6" s="3" customFormat="1" ht="12.2" customHeight="1" x14ac:dyDescent="0.25">
      <c r="A68" s="30">
        <v>59</v>
      </c>
      <c r="B68" s="62" t="s">
        <v>121</v>
      </c>
      <c r="C68" s="63" t="s">
        <v>120</v>
      </c>
      <c r="D68" s="70">
        <v>14386.20628</v>
      </c>
      <c r="E68" s="71">
        <v>2</v>
      </c>
      <c r="F68" s="72">
        <v>263</v>
      </c>
    </row>
    <row r="69" spans="1:6" s="3" customFormat="1" ht="12.2" customHeight="1" x14ac:dyDescent="0.25">
      <c r="A69" s="30">
        <v>60</v>
      </c>
      <c r="B69" s="31" t="s">
        <v>29</v>
      </c>
      <c r="C69" s="32" t="s">
        <v>109</v>
      </c>
      <c r="D69" s="33">
        <v>13574</v>
      </c>
      <c r="E69" s="34">
        <v>2</v>
      </c>
      <c r="F69" s="35">
        <v>365</v>
      </c>
    </row>
    <row r="70" spans="1:6" s="3" customFormat="1" ht="12.2" customHeight="1" x14ac:dyDescent="0.25">
      <c r="A70" s="30">
        <v>61</v>
      </c>
      <c r="B70" s="31" t="s">
        <v>97</v>
      </c>
      <c r="C70" s="32" t="s">
        <v>105</v>
      </c>
      <c r="D70" s="33">
        <v>8436.1697600000007</v>
      </c>
      <c r="E70" s="34">
        <v>2</v>
      </c>
      <c r="F70" s="35">
        <v>204</v>
      </c>
    </row>
    <row r="71" spans="1:6" s="3" customFormat="1" ht="12.2" customHeight="1" x14ac:dyDescent="0.25">
      <c r="A71" s="30">
        <v>62</v>
      </c>
      <c r="B71" s="31" t="s">
        <v>129</v>
      </c>
      <c r="C71" s="32" t="s">
        <v>130</v>
      </c>
      <c r="D71" s="33">
        <v>8199.8722745999985</v>
      </c>
      <c r="E71" s="34">
        <v>1</v>
      </c>
      <c r="F71" s="35">
        <v>146</v>
      </c>
    </row>
    <row r="72" spans="1:6" s="3" customFormat="1" ht="12.2" customHeight="1" x14ac:dyDescent="0.25">
      <c r="A72" s="30">
        <v>63</v>
      </c>
      <c r="B72" s="31" t="s">
        <v>114</v>
      </c>
      <c r="C72" s="32" t="s">
        <v>113</v>
      </c>
      <c r="D72" s="33">
        <v>7925.4969252680003</v>
      </c>
      <c r="E72" s="34">
        <v>1</v>
      </c>
      <c r="F72" s="35">
        <v>128</v>
      </c>
    </row>
    <row r="73" spans="1:6" s="3" customFormat="1" ht="12.2" customHeight="1" x14ac:dyDescent="0.25">
      <c r="A73" s="30">
        <v>64</v>
      </c>
      <c r="B73" s="31" t="s">
        <v>7</v>
      </c>
      <c r="C73" s="32" t="s">
        <v>59</v>
      </c>
      <c r="D73" s="33">
        <v>6256.7696628260001</v>
      </c>
      <c r="E73" s="34">
        <v>2</v>
      </c>
      <c r="F73" s="35">
        <v>203</v>
      </c>
    </row>
    <row r="74" spans="1:6" s="3" customFormat="1" ht="12.2" customHeight="1" x14ac:dyDescent="0.25">
      <c r="A74" s="30">
        <v>65</v>
      </c>
      <c r="B74" s="31" t="s">
        <v>111</v>
      </c>
      <c r="C74" s="32" t="s">
        <v>112</v>
      </c>
      <c r="D74" s="33">
        <v>5319.27</v>
      </c>
      <c r="E74" s="34">
        <v>1</v>
      </c>
      <c r="F74" s="35">
        <v>141</v>
      </c>
    </row>
    <row r="75" spans="1:6" s="3" customFormat="1" ht="12.2" customHeight="1" x14ac:dyDescent="0.25">
      <c r="A75" s="30">
        <v>66</v>
      </c>
      <c r="B75" s="31" t="s">
        <v>18</v>
      </c>
      <c r="C75" s="32" t="s">
        <v>61</v>
      </c>
      <c r="D75" s="33">
        <v>4544.3558501180005</v>
      </c>
      <c r="E75" s="34">
        <v>1</v>
      </c>
      <c r="F75" s="35">
        <v>104</v>
      </c>
    </row>
    <row r="76" spans="1:6" s="3" customFormat="1" ht="12.2" customHeight="1" x14ac:dyDescent="0.25">
      <c r="A76" s="30">
        <v>67</v>
      </c>
      <c r="B76" s="31" t="s">
        <v>87</v>
      </c>
      <c r="C76" s="69" t="s">
        <v>87</v>
      </c>
      <c r="D76" s="33">
        <v>2598.7199999999998</v>
      </c>
      <c r="E76" s="34">
        <v>1</v>
      </c>
      <c r="F76" s="35">
        <v>112</v>
      </c>
    </row>
    <row r="77" spans="1:6" s="3" customFormat="1" ht="12.2" customHeight="1" x14ac:dyDescent="0.25">
      <c r="A77" s="30">
        <v>68</v>
      </c>
      <c r="B77" s="31" t="s">
        <v>62</v>
      </c>
      <c r="C77" s="32"/>
      <c r="D77" s="33">
        <v>1512.8194160000003</v>
      </c>
      <c r="E77" s="34">
        <v>1</v>
      </c>
      <c r="F77" s="35">
        <v>103</v>
      </c>
    </row>
    <row r="78" spans="1:6" s="3" customFormat="1" ht="12.2" customHeight="1" x14ac:dyDescent="0.25">
      <c r="A78" s="13"/>
      <c r="B78" s="20" t="s">
        <v>110</v>
      </c>
      <c r="C78" s="21"/>
      <c r="D78" s="5">
        <f>SUM(D3:D77)-D6-D10-D20</f>
        <v>26627067.263621897</v>
      </c>
      <c r="E78" s="5">
        <f>SUM(E3:E77)-E6-E10-E20</f>
        <v>2537</v>
      </c>
      <c r="F78" s="6">
        <f>SUM(F3:F77)-F6-F10-F20</f>
        <v>408344</v>
      </c>
    </row>
    <row r="79" spans="1:6" s="3" customFormat="1" ht="12.2" customHeight="1" x14ac:dyDescent="0.25">
      <c r="A79" s="7" t="s">
        <v>67</v>
      </c>
      <c r="B79" s="4"/>
      <c r="C79" s="8"/>
      <c r="D79" s="8"/>
      <c r="E79" s="9"/>
      <c r="F79" s="8"/>
    </row>
    <row r="80" spans="1:6" s="3" customFormat="1" ht="12.2" customHeight="1" x14ac:dyDescent="0.25">
      <c r="A80" s="7" t="s">
        <v>68</v>
      </c>
      <c r="B80" s="7"/>
      <c r="C80" s="8"/>
      <c r="D80" s="14"/>
      <c r="E80" s="9"/>
      <c r="F80" s="8"/>
    </row>
    <row r="81" spans="1:6" s="3" customFormat="1" ht="12.2" customHeight="1" x14ac:dyDescent="0.25">
      <c r="A81" s="7" t="s">
        <v>133</v>
      </c>
      <c r="B81" s="7"/>
      <c r="C81" s="8"/>
      <c r="D81" s="8"/>
      <c r="E81" s="8"/>
      <c r="F81" s="8"/>
    </row>
    <row r="82" spans="1:6" s="3" customFormat="1" ht="12.2" customHeight="1" x14ac:dyDescent="0.25">
      <c r="A82" s="10"/>
      <c r="B82" s="10"/>
      <c r="C82" s="11"/>
      <c r="D82" s="19"/>
      <c r="E82" s="19"/>
      <c r="F82" s="19"/>
    </row>
    <row r="83" spans="1:6" s="4" customFormat="1" x14ac:dyDescent="0.25">
      <c r="A83" s="10"/>
      <c r="B83" s="10"/>
      <c r="C83" s="11"/>
      <c r="D83" s="11"/>
      <c r="E83" s="11"/>
      <c r="F83" s="11"/>
    </row>
    <row r="84" spans="1:6" s="4" customFormat="1" x14ac:dyDescent="0.25">
      <c r="A84" s="10"/>
      <c r="B84" s="10"/>
      <c r="C84" s="11"/>
      <c r="D84" s="11"/>
      <c r="E84" s="11"/>
      <c r="F84" s="11"/>
    </row>
  </sheetData>
  <sortState xmlns:xlrd2="http://schemas.microsoft.com/office/spreadsheetml/2017/richdata2" ref="A51:F77">
    <sortCondition descending="1" ref="D51:D77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0:F10 E12 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José Luis Manrique</cp:lastModifiedBy>
  <cp:lastPrinted>2019-05-09T12:08:01Z</cp:lastPrinted>
  <dcterms:created xsi:type="dcterms:W3CDTF">2001-03-01T10:52:24Z</dcterms:created>
  <dcterms:modified xsi:type="dcterms:W3CDTF">2020-06-09T10:22:28Z</dcterms:modified>
</cp:coreProperties>
</file>